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domhp\Documents\Site_Vetheuil\2026\"/>
    </mc:Choice>
  </mc:AlternateContent>
  <xr:revisionPtr revIDLastSave="0" documentId="8_{8BD7C76C-1E23-4971-A172-618366C76094}" xr6:coauthVersionLast="47" xr6:coauthVersionMax="47" xr10:uidLastSave="{00000000-0000-0000-0000-000000000000}"/>
  <bookViews>
    <workbookView xWindow="-120" yWindow="-120" windowWidth="29040" windowHeight="15720" xr2:uid="{00000000-000D-0000-FFFF-FFFF00000000}"/>
  </bookViews>
  <sheets>
    <sheet name="Feuil1" sheetId="1" r:id="rId1"/>
    <sheet name="Feuil2" sheetId="2" r:id="rId2"/>
    <sheet name="Feuil3" sheetId="3" r:id="rId3"/>
  </sheets>
  <definedNames>
    <definedName name="_xlnm.Print_Area" localSheetId="0">Feuil1!$A$1:$F$81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1" l="1"/>
  <c r="F10" i="1" l="1"/>
  <c r="F11" i="1"/>
  <c r="F29" i="1" l="1"/>
  <c r="F12" i="1" l="1"/>
  <c r="F13" i="1"/>
  <c r="F14" i="1"/>
  <c r="F15" i="1"/>
  <c r="F16" i="1"/>
  <c r="F17" i="1"/>
  <c r="F18" i="1"/>
  <c r="F19" i="1"/>
  <c r="F20" i="1"/>
  <c r="F21" i="1"/>
  <c r="F22" i="1"/>
  <c r="F23" i="1"/>
  <c r="F24" i="1"/>
  <c r="F25" i="1"/>
  <c r="F26" i="1"/>
  <c r="F27"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l="1"/>
  <c r="F63" i="1" s="1"/>
  <c r="F65" i="1" l="1"/>
  <c r="F64" i="1"/>
  <c r="F66" i="1" l="1"/>
</calcChain>
</file>

<file path=xl/sharedStrings.xml><?xml version="1.0" encoding="utf-8"?>
<sst xmlns="http://schemas.openxmlformats.org/spreadsheetml/2006/main" count="137" uniqueCount="92">
  <si>
    <t>Crataegus monogyna</t>
  </si>
  <si>
    <t>Aubépine monogyne</t>
  </si>
  <si>
    <t>RN 60/80</t>
  </si>
  <si>
    <t>Motte 60/80</t>
  </si>
  <si>
    <t>Carpinus betulus</t>
  </si>
  <si>
    <t>Charme commun</t>
  </si>
  <si>
    <t xml:space="preserve">Cont 60/80 </t>
  </si>
  <si>
    <t>Cornus màs</t>
  </si>
  <si>
    <t>Cornouiller mâle</t>
  </si>
  <si>
    <t>RN 60/100</t>
  </si>
  <si>
    <t>Cornus sanguinea</t>
  </si>
  <si>
    <t>Cornouiller sanguin</t>
  </si>
  <si>
    <t>Rosa canina</t>
  </si>
  <si>
    <t>Églantier</t>
  </si>
  <si>
    <t>Acer campestre</t>
  </si>
  <si>
    <t>Érable champêtre</t>
  </si>
  <si>
    <t>Rubus idaeus</t>
  </si>
  <si>
    <t>Framboisier</t>
  </si>
  <si>
    <t>Euonymus europaeus</t>
  </si>
  <si>
    <t>Fusain d'Europe</t>
  </si>
  <si>
    <t>Fagus sylvatica</t>
  </si>
  <si>
    <t>Hêtre vert</t>
  </si>
  <si>
    <t>Ilex aquifolium</t>
  </si>
  <si>
    <t>Houx</t>
  </si>
  <si>
    <t>Rubus fructicosus</t>
  </si>
  <si>
    <t>Murier à fruit</t>
  </si>
  <si>
    <t>Cont 60/80</t>
  </si>
  <si>
    <t>Corylus avellana</t>
  </si>
  <si>
    <t>Noisetier coudrier</t>
  </si>
  <si>
    <t>Prunus spinosa</t>
  </si>
  <si>
    <t>Prunellier</t>
  </si>
  <si>
    <t>Ligustrum vulgare</t>
  </si>
  <si>
    <t>Troène commun</t>
  </si>
  <si>
    <t>Viburnum opulus</t>
  </si>
  <si>
    <t>Viorne obier</t>
  </si>
  <si>
    <t>Mespilus germanica</t>
  </si>
  <si>
    <t>Néflier</t>
  </si>
  <si>
    <t>Amélanchier canadensis</t>
  </si>
  <si>
    <t>Amélanchier</t>
  </si>
  <si>
    <t>Ribes sanguineum</t>
  </si>
  <si>
    <t>Groseillier à fleurs</t>
  </si>
  <si>
    <t>Viburnum tinus</t>
  </si>
  <si>
    <t>Laurier tin</t>
  </si>
  <si>
    <t>RN 30/40</t>
  </si>
  <si>
    <t>Syringa vulgaris</t>
  </si>
  <si>
    <t>Lilas commun</t>
  </si>
  <si>
    <t>Malus sargentii</t>
  </si>
  <si>
    <t>Pommier à fleurs</t>
  </si>
  <si>
    <t>Philadelphus</t>
  </si>
  <si>
    <t>Seringat</t>
  </si>
  <si>
    <t>Ribes nigrum</t>
  </si>
  <si>
    <t>Cassis</t>
  </si>
  <si>
    <t>Ribes vulgare</t>
  </si>
  <si>
    <t>Groseiller à fruits</t>
  </si>
  <si>
    <t>Ribes uva-crispa</t>
  </si>
  <si>
    <t>Groseiller à Maquereaux</t>
  </si>
  <si>
    <t>Nom latin</t>
  </si>
  <si>
    <t>Nom français</t>
  </si>
  <si>
    <t>Quantité</t>
  </si>
  <si>
    <t>Total € HT</t>
  </si>
  <si>
    <t>Viburnum lantana</t>
  </si>
  <si>
    <t>Viorne lantane</t>
  </si>
  <si>
    <t>Taille</t>
  </si>
  <si>
    <t>Prix unitaire HT</t>
  </si>
  <si>
    <t xml:space="preserve">Motte 60/80 </t>
  </si>
  <si>
    <t>Montant HT</t>
  </si>
  <si>
    <t>Montant TTC</t>
  </si>
  <si>
    <r>
      <t xml:space="preserve"> Subvention (</t>
    </r>
    <r>
      <rPr>
        <b/>
        <sz val="11"/>
        <color theme="1"/>
        <rFont val="Times New Roman"/>
        <family val="1"/>
      </rPr>
      <t>Montant HT x 30%)</t>
    </r>
  </si>
  <si>
    <t>Montant TTC à payer 
(montant TTC - subv)</t>
  </si>
  <si>
    <r>
      <rPr>
        <sz val="10"/>
        <color rgb="FFFF0000"/>
        <rFont val="Times New Roman"/>
        <family val="1"/>
      </rPr>
      <t>3</t>
    </r>
    <r>
      <rPr>
        <sz val="10"/>
        <color rgb="FF000000"/>
        <rFont val="Times New Roman"/>
        <family val="1"/>
      </rPr>
      <t>- Je calcule le montant TTC de ma commande (total HT + TVA)</t>
    </r>
  </si>
  <si>
    <r>
      <rPr>
        <b/>
        <i/>
        <sz val="11"/>
        <color theme="1"/>
        <rFont val="Times New Roman"/>
        <family val="1"/>
      </rPr>
      <t>RN</t>
    </r>
    <r>
      <rPr>
        <i/>
        <sz val="11"/>
        <color theme="1"/>
        <rFont val="Times New Roman"/>
        <family val="1"/>
      </rPr>
      <t xml:space="preserve"> = racines nues
</t>
    </r>
    <r>
      <rPr>
        <b/>
        <i/>
        <sz val="11"/>
        <color theme="1"/>
        <rFont val="Times New Roman"/>
        <family val="1"/>
      </rPr>
      <t>Cont</t>
    </r>
    <r>
      <rPr>
        <i/>
        <sz val="11"/>
        <color theme="1"/>
        <rFont val="Times New Roman"/>
        <family val="1"/>
      </rPr>
      <t xml:space="preserve"> = Conteneur</t>
    </r>
  </si>
  <si>
    <t xml:space="preserve">Nom : </t>
  </si>
  <si>
    <t xml:space="preserve">Prénom : </t>
  </si>
  <si>
    <t xml:space="preserve">Adresse : </t>
  </si>
  <si>
    <t xml:space="preserve">Code postal : </t>
  </si>
  <si>
    <t xml:space="preserve">Ville : </t>
  </si>
  <si>
    <t xml:space="preserve">Téléphone : </t>
  </si>
  <si>
    <t xml:space="preserve">Courriel : </t>
  </si>
  <si>
    <t xml:space="preserve">Lieu de la plantation : </t>
  </si>
  <si>
    <t xml:space="preserve">Longueur de haie plantée : </t>
  </si>
  <si>
    <t>Les informations recueillies sur ce formulaire sont conservées par le Parc naturel régional du Vexin français afin de traiter la demande. Elles sont collectées par le pôle environnement et transmises au pépiniériste. La base juridique du traitement est le consentement.
Conformément à la réglementation en matière de protection des données à caractère personnel (loi du 6 janvier 1978 modifiée et Règlement Général sur la Protection des données n°2016/679), vous pouvez exercer vos droits d’accès aux données, de rectification, d’opposition ou de limitation en contactant le Délégué à la Protection des Données Personnelles du PnR  en envoyant un courriel à dpd@parcduvexin.fr. Si vous estimez, après nous avoir contactés, que vos droits « Informatique et Libertés » ne sont pas respectés, vous pouvez adresser une réclamation à la CNIL.</t>
  </si>
  <si>
    <r>
      <t xml:space="preserve">Pas de garantie de reprise                          </t>
    </r>
    <r>
      <rPr>
        <sz val="11"/>
        <color rgb="FFFF0000"/>
        <rFont val="Times New Roman"/>
        <family val="1"/>
      </rPr>
      <t>3</t>
    </r>
  </si>
  <si>
    <r>
      <rPr>
        <b/>
        <sz val="12"/>
        <color theme="0"/>
        <rFont val="Times New Roman"/>
        <family val="1"/>
      </rPr>
      <t>Vendredi 20 novembre</t>
    </r>
    <r>
      <rPr>
        <b/>
        <sz val="11"/>
        <color theme="0"/>
        <rFont val="Times New Roman"/>
        <family val="1"/>
      </rPr>
      <t xml:space="preserve">
9h-12h
14h-16h</t>
    </r>
  </si>
  <si>
    <t>TVA 10 %</t>
  </si>
  <si>
    <r>
      <rPr>
        <sz val="10"/>
        <color rgb="FFFF0000"/>
        <rFont val="Times New Roman"/>
        <family val="1"/>
      </rPr>
      <t>2</t>
    </r>
    <r>
      <rPr>
        <sz val="10"/>
        <color rgb="FF000000"/>
        <rFont val="Times New Roman"/>
        <family val="1"/>
      </rPr>
      <t>- Je calcule la TVA (10 %)</t>
    </r>
  </si>
  <si>
    <r>
      <rPr>
        <sz val="10"/>
        <color rgb="FFFF0000"/>
        <rFont val="Times New Roman"/>
        <family val="1"/>
      </rPr>
      <t>1</t>
    </r>
    <r>
      <rPr>
        <sz val="10"/>
        <color rgb="FF000000"/>
        <rFont val="Times New Roman"/>
        <family val="1"/>
      </rPr>
      <t>- Je calcule le montant HT de ma commande (montant maximum subventionnable 1 500 € HT).</t>
    </r>
  </si>
  <si>
    <r>
      <rPr>
        <sz val="10"/>
        <color rgb="FFFF0000"/>
        <rFont val="Times New Roman"/>
        <family val="1"/>
      </rPr>
      <t>5</t>
    </r>
    <r>
      <rPr>
        <sz val="10"/>
        <color rgb="FF000000"/>
        <rFont val="Times New Roman"/>
        <family val="1"/>
      </rPr>
      <t>- Je calcule le montant TTC à payer (montant TTC – subvention)</t>
    </r>
  </si>
  <si>
    <r>
      <rPr>
        <sz val="10"/>
        <color rgb="FFFF0000"/>
        <rFont val="Times New Roman"/>
        <family val="1"/>
      </rPr>
      <t>4</t>
    </r>
    <r>
      <rPr>
        <sz val="10"/>
        <color rgb="FF000000"/>
        <rFont val="Times New Roman"/>
        <family val="1"/>
      </rPr>
      <t xml:space="preserve">- Je calcule le montant de la subvention (30 %) </t>
    </r>
    <r>
      <rPr>
        <b/>
        <u/>
        <sz val="10"/>
        <color rgb="FF000000"/>
        <rFont val="Times New Roman"/>
        <family val="1"/>
      </rPr>
      <t>sur le montant HT</t>
    </r>
  </si>
  <si>
    <t>Sélectionner date  et heure de retrait</t>
  </si>
  <si>
    <t>Samedi 21 novembre 9h-12h</t>
  </si>
  <si>
    <r>
      <t xml:space="preserve">Bon de commande
Arbustes de haies
</t>
    </r>
    <r>
      <rPr>
        <b/>
        <sz val="18"/>
        <color rgb="FFFF0000"/>
        <rFont val="Times New Roman"/>
        <family val="1"/>
      </rPr>
      <t>(à retourner avant le 26 octobre 2026)</t>
    </r>
    <r>
      <rPr>
        <b/>
        <sz val="26"/>
        <color theme="1"/>
        <rFont val="Times New Roman"/>
        <family val="1"/>
      </rPr>
      <t xml:space="preserve">
</t>
    </r>
  </si>
  <si>
    <r>
      <rPr>
        <b/>
        <sz val="10"/>
        <color rgb="FFFF0000"/>
        <rFont val="Times New Roman"/>
        <family val="1"/>
      </rPr>
      <t>6</t>
    </r>
    <r>
      <rPr>
        <b/>
        <sz val="10"/>
        <color rgb="FF000000"/>
        <rFont val="Times New Roman"/>
        <family val="1"/>
      </rPr>
      <t>- Je joins à la commande le chèque à l'ordre des Pépinières Chatelain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</si>
</sst>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Times New Roman"/>
      <family val="1"/>
    </font>
    <font>
      <sz val="10"/>
      <color rgb="FF000000"/>
      <name val="Times New Roman"/>
      <family val="1"/>
    </font>
    <font>
      <sz val="11"/>
      <color rgb="FF000000"/>
      <name val="Times New Roman"/>
      <family val="1"/>
    </font>
    <font>
      <b/>
      <sz val="26"/>
      <color theme="1"/>
      <name val="Times New Roman"/>
      <family val="1"/>
    </font>
    <font>
      <sz val="11"/>
      <name val="Times New Roman"/>
      <family val="1"/>
    </font>
    <font>
      <i/>
      <sz val="11"/>
      <color theme="1"/>
      <name val="Times New Roman"/>
      <family val="1"/>
    </font>
    <font>
      <b/>
      <sz val="12"/>
      <color theme="0"/>
      <name val="Times New Roman"/>
      <family val="1"/>
    </font>
    <font>
      <b/>
      <i/>
      <sz val="11"/>
      <color theme="0"/>
      <name val="Times New Roman"/>
      <family val="1"/>
    </font>
    <font>
      <b/>
      <i/>
      <sz val="11"/>
      <color theme="1"/>
      <name val="Times New Roman"/>
      <family val="1"/>
    </font>
    <font>
      <b/>
      <sz val="11"/>
      <color theme="0"/>
      <name val="Times New Roman"/>
      <family val="1"/>
    </font>
    <font>
      <sz val="11"/>
      <color rgb="FFFF0000"/>
      <name val="Times New Roman"/>
      <family val="1"/>
    </font>
    <font>
      <b/>
      <sz val="11"/>
      <color theme="1"/>
      <name val="Times New Roman"/>
      <family val="1"/>
    </font>
    <font>
      <b/>
      <sz val="14"/>
      <name val="Times New Roman"/>
      <family val="1"/>
    </font>
    <font>
      <sz val="10"/>
      <color rgb="FFFF0000"/>
      <name val="Times New Roman"/>
      <family val="1"/>
    </font>
    <font>
      <b/>
      <u/>
      <sz val="10"/>
      <color rgb="FF000000"/>
      <name val="Times New Roman"/>
      <family val="1"/>
    </font>
    <font>
      <b/>
      <sz val="10"/>
      <color rgb="FF000000"/>
      <name val="Times New Roman"/>
      <family val="1"/>
    </font>
    <font>
      <b/>
      <sz val="10"/>
      <color rgb="FFFF0000"/>
      <name val="Times New Roman"/>
      <family val="1"/>
    </font>
    <font>
      <b/>
      <sz val="18"/>
      <color rgb="FFFF0000"/>
      <name val="Times New Roman"/>
      <family val="1"/>
    </font>
    <font>
      <b/>
      <sz val="12"/>
      <color rgb="FF000000"/>
      <name val="Times New Roman"/>
      <family val="1"/>
    </font>
    <font>
      <sz val="8"/>
      <color theme="1"/>
      <name val="Times New Roman"/>
      <family val="1"/>
    </font>
  </fonts>
  <fills count="7">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2" tint="-9.9978637043366805E-2"/>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2">
    <xf numFmtId="0" fontId="0" fillId="0" borderId="0" xfId="0"/>
    <xf numFmtId="0" fontId="0" fillId="0" borderId="0" xfId="0" applyAlignment="1">
      <alignment horizontal="right"/>
    </xf>
    <xf numFmtId="0" fontId="1" fillId="0" borderId="0" xfId="0" applyFont="1"/>
    <xf numFmtId="0" fontId="1" fillId="0" borderId="0" xfId="0" applyFont="1" applyAlignment="1">
      <alignment horizontal="right"/>
    </xf>
    <xf numFmtId="0" fontId="1" fillId="0" borderId="2" xfId="0" applyFont="1" applyBorder="1" applyAlignment="1">
      <alignment horizontal="center" vertical="top"/>
    </xf>
    <xf numFmtId="0" fontId="3" fillId="0" borderId="1" xfId="0" applyFont="1" applyBorder="1" applyAlignment="1">
      <alignment horizontal="left" vertical="center" wrapText="1" readingOrder="1"/>
    </xf>
    <xf numFmtId="1" fontId="3" fillId="0" borderId="1" xfId="0" applyNumberFormat="1" applyFont="1" applyBorder="1" applyAlignment="1" applyProtection="1">
      <alignment vertical="center" wrapText="1"/>
      <protection locked="0"/>
    </xf>
    <xf numFmtId="2" fontId="5" fillId="0" borderId="1" xfId="0" applyNumberFormat="1" applyFont="1" applyBorder="1" applyAlignment="1">
      <alignment vertical="center" wrapText="1"/>
    </xf>
    <xf numFmtId="0" fontId="3" fillId="3" borderId="1" xfId="0" applyFont="1" applyFill="1" applyBorder="1" applyAlignment="1">
      <alignment horizontal="center" vertical="center" wrapText="1"/>
    </xf>
    <xf numFmtId="0" fontId="3" fillId="2" borderId="1" xfId="0" applyFont="1" applyFill="1" applyBorder="1" applyAlignment="1">
      <alignment horizontal="left" vertical="center" wrapText="1" readingOrder="1"/>
    </xf>
    <xf numFmtId="1" fontId="3" fillId="2" borderId="1" xfId="0" applyNumberFormat="1" applyFont="1" applyFill="1" applyBorder="1" applyAlignment="1" applyProtection="1">
      <alignment vertical="center" wrapText="1"/>
      <protection locked="0"/>
    </xf>
    <xf numFmtId="2" fontId="5" fillId="2" borderId="1" xfId="0" applyNumberFormat="1" applyFont="1" applyFill="1" applyBorder="1" applyAlignment="1">
      <alignment vertical="center" wrapText="1"/>
    </xf>
    <xf numFmtId="0" fontId="7" fillId="4" borderId="0" xfId="0" applyFont="1" applyFill="1" applyAlignment="1" applyProtection="1">
      <alignment horizontal="left" vertical="top" wrapText="1" readingOrder="1"/>
      <protection locked="0"/>
    </xf>
    <xf numFmtId="0" fontId="1" fillId="0" borderId="0" xfId="0" applyFont="1" applyProtection="1">
      <protection locked="0"/>
    </xf>
    <xf numFmtId="0" fontId="11" fillId="0" borderId="0" xfId="0" applyFont="1" applyAlignment="1" applyProtection="1">
      <alignment horizontal="right"/>
      <protection locked="0"/>
    </xf>
    <xf numFmtId="0" fontId="1" fillId="0" borderId="0" xfId="0" applyFont="1" applyAlignment="1">
      <alignment vertical="center"/>
    </xf>
    <xf numFmtId="2" fontId="5" fillId="0" borderId="1" xfId="0" applyNumberFormat="1" applyFont="1" applyBorder="1"/>
    <xf numFmtId="0" fontId="11" fillId="0" borderId="0" xfId="0" applyFont="1" applyAlignment="1" applyProtection="1">
      <alignment horizontal="right" vertical="center"/>
      <protection locked="0"/>
    </xf>
    <xf numFmtId="2" fontId="13" fillId="5" borderId="1" xfId="0" applyNumberFormat="1" applyFont="1" applyFill="1" applyBorder="1" applyAlignment="1">
      <alignment vertical="center"/>
    </xf>
    <xf numFmtId="0" fontId="12" fillId="0" borderId="0" xfId="0" applyFont="1" applyAlignment="1">
      <alignment vertical="center"/>
    </xf>
    <xf numFmtId="0" fontId="1" fillId="0" borderId="0" xfId="0" applyFont="1" applyAlignment="1">
      <alignment horizontal="right" vertical="center"/>
    </xf>
    <xf numFmtId="0" fontId="2" fillId="0" borderId="0" xfId="0" applyFont="1" applyAlignment="1">
      <alignment horizontal="left" vertical="center" readingOrder="1"/>
    </xf>
    <xf numFmtId="0" fontId="8" fillId="4" borderId="0" xfId="0" applyFont="1" applyFill="1" applyAlignment="1" applyProtection="1">
      <alignment horizontal="left" vertical="center" wrapText="1" readingOrder="1"/>
      <protection locked="0"/>
    </xf>
    <xf numFmtId="0" fontId="19" fillId="6" borderId="15" xfId="0" applyFont="1" applyFill="1" applyBorder="1" applyAlignment="1" applyProtection="1">
      <alignment vertical="top" wrapText="1" readingOrder="1"/>
      <protection locked="0"/>
    </xf>
    <xf numFmtId="0" fontId="20" fillId="0" borderId="0" xfId="0" applyFont="1" applyAlignment="1">
      <alignment horizontal="left" vertical="top"/>
    </xf>
    <xf numFmtId="2" fontId="1" fillId="0" borderId="0" xfId="0" applyNumberFormat="1" applyFont="1"/>
    <xf numFmtId="164" fontId="1" fillId="0" borderId="0" xfId="0" applyNumberFormat="1" applyFont="1"/>
    <xf numFmtId="2" fontId="1" fillId="0" borderId="1" xfId="0" applyNumberFormat="1" applyFont="1" applyBorder="1"/>
    <xf numFmtId="2" fontId="3" fillId="2" borderId="1" xfId="0" applyNumberFormat="1" applyFont="1" applyFill="1" applyBorder="1" applyAlignment="1" applyProtection="1">
      <alignment vertical="center" wrapText="1"/>
      <protection locked="0"/>
    </xf>
    <xf numFmtId="0" fontId="20" fillId="0" borderId="0" xfId="0" applyFont="1" applyAlignment="1">
      <alignment horizontal="left" vertical="top" wrapText="1"/>
    </xf>
    <xf numFmtId="0" fontId="7" fillId="4" borderId="5" xfId="0" applyFont="1" applyFill="1" applyBorder="1" applyAlignment="1" applyProtection="1">
      <alignment horizontal="left" vertical="center" wrapText="1" readingOrder="1"/>
      <protection locked="0"/>
    </xf>
    <xf numFmtId="0" fontId="3" fillId="0" borderId="1" xfId="0" applyFont="1" applyBorder="1" applyAlignment="1">
      <alignment horizontal="left" vertical="center" wrapText="1" readingOrder="1"/>
    </xf>
    <xf numFmtId="0" fontId="3" fillId="2" borderId="3" xfId="0" applyFont="1" applyFill="1" applyBorder="1" applyAlignment="1">
      <alignment horizontal="left" vertical="center" wrapText="1" readingOrder="1"/>
    </xf>
    <xf numFmtId="0" fontId="3" fillId="2" borderId="4" xfId="0" applyFont="1" applyFill="1" applyBorder="1" applyAlignment="1">
      <alignment horizontal="left" vertical="center" wrapText="1" readingOrder="1"/>
    </xf>
    <xf numFmtId="0" fontId="3" fillId="2" borderId="1" xfId="0" applyFont="1" applyFill="1" applyBorder="1" applyAlignment="1">
      <alignment horizontal="left" vertical="center" wrapText="1" readingOrder="1"/>
    </xf>
    <xf numFmtId="0" fontId="4" fillId="3" borderId="0" xfId="0" applyFont="1" applyFill="1" applyAlignment="1">
      <alignment horizontal="center" vertical="top" wrapText="1"/>
    </xf>
    <xf numFmtId="0" fontId="4" fillId="3" borderId="0" xfId="0" applyFont="1" applyFill="1" applyAlignment="1">
      <alignment horizontal="center" vertical="top"/>
    </xf>
    <xf numFmtId="0" fontId="19" fillId="6" borderId="10" xfId="0" applyFont="1" applyFill="1" applyBorder="1" applyAlignment="1" applyProtection="1">
      <alignment horizontal="left" vertical="center" wrapText="1" readingOrder="1"/>
      <protection locked="0"/>
    </xf>
    <xf numFmtId="0" fontId="19" fillId="6" borderId="5" xfId="0" applyFont="1" applyFill="1" applyBorder="1" applyAlignment="1" applyProtection="1">
      <alignment horizontal="left" vertical="center" wrapText="1" readingOrder="1"/>
      <protection locked="0"/>
    </xf>
    <xf numFmtId="0" fontId="19" fillId="6" borderId="11" xfId="0" applyFont="1" applyFill="1" applyBorder="1" applyAlignment="1" applyProtection="1">
      <alignment horizontal="left" vertical="center" wrapText="1" readingOrder="1"/>
      <protection locked="0"/>
    </xf>
    <xf numFmtId="0" fontId="19" fillId="6" borderId="12" xfId="0" applyFont="1" applyFill="1" applyBorder="1" applyAlignment="1" applyProtection="1">
      <alignment horizontal="left" vertical="top" wrapText="1" readingOrder="1"/>
      <protection locked="0"/>
    </xf>
    <xf numFmtId="0" fontId="19" fillId="6" borderId="0" xfId="0" applyFont="1" applyFill="1" applyAlignment="1" applyProtection="1">
      <alignment horizontal="left" vertical="top" wrapText="1" readingOrder="1"/>
      <protection locked="0"/>
    </xf>
    <xf numFmtId="0" fontId="19" fillId="6" borderId="13" xfId="0" applyFont="1" applyFill="1" applyBorder="1" applyAlignment="1" applyProtection="1">
      <alignment horizontal="left" vertical="top" wrapText="1" readingOrder="1"/>
      <protection locked="0"/>
    </xf>
    <xf numFmtId="0" fontId="19" fillId="6" borderId="0" xfId="0" applyFont="1" applyFill="1" applyAlignment="1" applyProtection="1">
      <alignment horizontal="left" vertical="center" wrapText="1" readingOrder="1"/>
      <protection locked="0"/>
    </xf>
    <xf numFmtId="0" fontId="19" fillId="6" borderId="13" xfId="0" applyFont="1" applyFill="1" applyBorder="1" applyAlignment="1" applyProtection="1">
      <alignment horizontal="left" vertical="center" wrapText="1" readingOrder="1"/>
      <protection locked="0"/>
    </xf>
    <xf numFmtId="0" fontId="6" fillId="0" borderId="2" xfId="0" applyFont="1" applyBorder="1" applyAlignment="1">
      <alignment horizontal="left" vertical="top" wrapText="1"/>
    </xf>
    <xf numFmtId="0" fontId="19" fillId="6" borderId="15" xfId="0" applyFont="1" applyFill="1" applyBorder="1" applyAlignment="1" applyProtection="1">
      <alignment horizontal="left" vertical="top" wrapText="1" readingOrder="1"/>
      <protection locked="0"/>
    </xf>
    <xf numFmtId="0" fontId="19" fillId="6" borderId="16" xfId="0" applyFont="1" applyFill="1" applyBorder="1" applyAlignment="1" applyProtection="1">
      <alignment horizontal="left" vertical="top" wrapText="1" readingOrder="1"/>
      <protection locked="0"/>
    </xf>
    <xf numFmtId="0" fontId="19" fillId="6" borderId="12" xfId="0" applyFont="1" applyFill="1" applyBorder="1" applyAlignment="1" applyProtection="1">
      <alignment horizontal="left" vertical="center" wrapText="1" readingOrder="1"/>
      <protection locked="0"/>
    </xf>
    <xf numFmtId="0" fontId="3" fillId="0" borderId="3" xfId="0" applyFont="1" applyBorder="1" applyAlignment="1">
      <alignment horizontal="left" vertical="center" wrapText="1" readingOrder="1"/>
    </xf>
    <xf numFmtId="0" fontId="3" fillId="0" borderId="4" xfId="0" applyFont="1" applyBorder="1" applyAlignment="1">
      <alignment horizontal="left" vertical="center" wrapText="1" readingOrder="1"/>
    </xf>
    <xf numFmtId="0" fontId="10" fillId="4" borderId="5" xfId="0" applyFont="1" applyFill="1" applyBorder="1" applyAlignment="1" applyProtection="1">
      <alignment horizontal="left" vertical="center" wrapText="1" readingOrder="1"/>
      <protection locked="0"/>
    </xf>
    <xf numFmtId="0" fontId="16" fillId="0" borderId="0" xfId="0" applyFont="1" applyAlignment="1">
      <alignment horizontal="left" vertical="top" wrapText="1" readingOrder="1"/>
    </xf>
    <xf numFmtId="0" fontId="1" fillId="0" borderId="6" xfId="0" applyFont="1" applyBorder="1" applyAlignment="1" applyProtection="1">
      <alignment horizontal="right"/>
      <protection locked="0"/>
    </xf>
    <xf numFmtId="0" fontId="1" fillId="0" borderId="7" xfId="0" applyFont="1" applyBorder="1" applyAlignment="1" applyProtection="1">
      <alignment horizontal="right"/>
      <protection locked="0"/>
    </xf>
    <xf numFmtId="0" fontId="1" fillId="0" borderId="8" xfId="0" applyFont="1" applyBorder="1" applyAlignment="1" applyProtection="1">
      <alignment horizontal="right"/>
      <protection locked="0"/>
    </xf>
    <xf numFmtId="0" fontId="1" fillId="0" borderId="6" xfId="0" applyFont="1" applyBorder="1" applyAlignment="1" applyProtection="1">
      <alignment horizontal="right" vertical="center" wrapText="1"/>
      <protection locked="0"/>
    </xf>
    <xf numFmtId="0" fontId="1" fillId="0" borderId="7" xfId="0" applyFont="1" applyBorder="1" applyAlignment="1" applyProtection="1">
      <alignment horizontal="right" vertical="center" wrapText="1"/>
      <protection locked="0"/>
    </xf>
    <xf numFmtId="0" fontId="1" fillId="0" borderId="8" xfId="0" applyFont="1" applyBorder="1" applyAlignment="1" applyProtection="1">
      <alignment horizontal="right" vertical="center" wrapText="1"/>
      <protection locked="0"/>
    </xf>
    <xf numFmtId="0" fontId="12" fillId="0" borderId="0" xfId="0" applyFont="1" applyAlignment="1" applyProtection="1">
      <alignment horizontal="left" vertical="top"/>
      <protection locked="0"/>
    </xf>
    <xf numFmtId="0" fontId="12" fillId="0" borderId="9" xfId="0" applyFont="1" applyBorder="1" applyAlignment="1" applyProtection="1">
      <alignment horizontal="left" vertical="top"/>
      <protection locked="0"/>
    </xf>
    <xf numFmtId="0" fontId="19" fillId="6" borderId="14" xfId="0" applyFont="1" applyFill="1" applyBorder="1" applyAlignment="1" applyProtection="1">
      <alignment horizontal="left" vertical="top" wrapText="1" readingOrder="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847417</xdr:colOff>
      <xdr:row>0</xdr:row>
      <xdr:rowOff>1103472</xdr:rowOff>
    </xdr:to>
    <xdr:pic>
      <xdr:nvPicPr>
        <xdr:cNvPr id="3" name="Imag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847417" cy="110347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600075</xdr:colOff>
          <xdr:row>6</xdr:row>
          <xdr:rowOff>285750</xdr:rowOff>
        </xdr:from>
        <xdr:to>
          <xdr:col>2</xdr:col>
          <xdr:colOff>190500</xdr:colOff>
          <xdr:row>6</xdr:row>
          <xdr:rowOff>476250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6</xdr:row>
          <xdr:rowOff>419100</xdr:rowOff>
        </xdr:from>
        <xdr:to>
          <xdr:col>5</xdr:col>
          <xdr:colOff>171450</xdr:colOff>
          <xdr:row>6</xdr:row>
          <xdr:rowOff>561975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590550</xdr:colOff>
          <xdr:row>6</xdr:row>
          <xdr:rowOff>485775</xdr:rowOff>
        </xdr:from>
        <xdr:to>
          <xdr:col>2</xdr:col>
          <xdr:colOff>152400</xdr:colOff>
          <xdr:row>6</xdr:row>
          <xdr:rowOff>666750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J84"/>
  <sheetViews>
    <sheetView tabSelected="1" zoomScaleNormal="100" zoomScaleSheetLayoutView="80" workbookViewId="0">
      <selection activeCell="E55" sqref="E55"/>
    </sheetView>
  </sheetViews>
  <sheetFormatPr baseColWidth="10" defaultRowHeight="15" x14ac:dyDescent="0.25"/>
  <cols>
    <col min="1" max="1" width="18.7109375" bestFit="1" customWidth="1"/>
    <col min="2" max="2" width="19.28515625" customWidth="1"/>
    <col min="3" max="3" width="12.140625" bestFit="1" customWidth="1"/>
    <col min="4" max="4" width="11.42578125" style="1"/>
    <col min="5" max="5" width="9.42578125" customWidth="1"/>
    <col min="6" max="6" width="15.85546875" customWidth="1"/>
  </cols>
  <sheetData>
    <row r="1" spans="1:10" s="2" customFormat="1" ht="97.15" customHeight="1" thickBot="1" x14ac:dyDescent="0.3">
      <c r="B1" s="35" t="s">
        <v>90</v>
      </c>
      <c r="C1" s="36"/>
      <c r="D1" s="36"/>
      <c r="E1" s="36"/>
      <c r="F1" s="36"/>
    </row>
    <row r="2" spans="1:10" s="2" customFormat="1" ht="15.75" x14ac:dyDescent="0.25">
      <c r="A2" s="37" t="s">
        <v>71</v>
      </c>
      <c r="B2" s="38"/>
      <c r="C2" s="38" t="s">
        <v>72</v>
      </c>
      <c r="D2" s="38"/>
      <c r="E2" s="38"/>
      <c r="F2" s="39"/>
    </row>
    <row r="3" spans="1:10" s="2" customFormat="1" ht="15.75" x14ac:dyDescent="0.25">
      <c r="A3" s="40" t="s">
        <v>73</v>
      </c>
      <c r="B3" s="41"/>
      <c r="C3" s="41"/>
      <c r="D3" s="41"/>
      <c r="E3" s="41"/>
      <c r="F3" s="42"/>
    </row>
    <row r="4" spans="1:10" s="2" customFormat="1" ht="15.75" x14ac:dyDescent="0.25">
      <c r="A4" s="48" t="s">
        <v>74</v>
      </c>
      <c r="B4" s="43"/>
      <c r="C4" s="43" t="s">
        <v>75</v>
      </c>
      <c r="D4" s="43"/>
      <c r="E4" s="43"/>
      <c r="F4" s="44"/>
    </row>
    <row r="5" spans="1:10" s="2" customFormat="1" ht="15.75" x14ac:dyDescent="0.25">
      <c r="A5" s="48" t="s">
        <v>76</v>
      </c>
      <c r="B5" s="43"/>
      <c r="C5" s="43" t="s">
        <v>77</v>
      </c>
      <c r="D5" s="43"/>
      <c r="E5" s="43"/>
      <c r="F5" s="44"/>
    </row>
    <row r="6" spans="1:10" s="2" customFormat="1" ht="16.5" thickBot="1" x14ac:dyDescent="0.3">
      <c r="A6" s="61" t="s">
        <v>78</v>
      </c>
      <c r="B6" s="46"/>
      <c r="C6" s="23"/>
      <c r="D6" s="46" t="s">
        <v>79</v>
      </c>
      <c r="E6" s="46"/>
      <c r="F6" s="47"/>
    </row>
    <row r="7" spans="1:10" s="2" customFormat="1" ht="58.9" customHeight="1" x14ac:dyDescent="0.25">
      <c r="A7" s="22" t="s">
        <v>88</v>
      </c>
      <c r="B7" s="51" t="s">
        <v>82</v>
      </c>
      <c r="C7" s="51"/>
      <c r="D7" s="30" t="s">
        <v>89</v>
      </c>
      <c r="E7" s="30"/>
      <c r="F7" s="12"/>
    </row>
    <row r="8" spans="1:10" s="2" customFormat="1" x14ac:dyDescent="0.25">
      <c r="C8" s="45" t="s">
        <v>70</v>
      </c>
      <c r="D8" s="45"/>
      <c r="E8" s="4"/>
      <c r="F8" s="4"/>
    </row>
    <row r="9" spans="1:10" s="2" customFormat="1" ht="30" x14ac:dyDescent="0.25">
      <c r="A9" s="8" t="s">
        <v>56</v>
      </c>
      <c r="B9" s="8" t="s">
        <v>57</v>
      </c>
      <c r="C9" s="8" t="s">
        <v>62</v>
      </c>
      <c r="D9" s="8" t="s">
        <v>63</v>
      </c>
      <c r="E9" s="8" t="s">
        <v>58</v>
      </c>
      <c r="F9" s="8" t="s">
        <v>59</v>
      </c>
    </row>
    <row r="10" spans="1:10" s="2" customFormat="1" x14ac:dyDescent="0.25">
      <c r="A10" s="49" t="s">
        <v>0</v>
      </c>
      <c r="B10" s="49" t="s">
        <v>1</v>
      </c>
      <c r="C10" s="5" t="s">
        <v>2</v>
      </c>
      <c r="D10" s="27">
        <v>1.9</v>
      </c>
      <c r="E10" s="6"/>
      <c r="F10" s="7">
        <f t="shared" ref="F10:F40" si="0">D10*E10</f>
        <v>0</v>
      </c>
      <c r="I10" s="25"/>
      <c r="J10" s="26"/>
    </row>
    <row r="11" spans="1:10" s="2" customFormat="1" x14ac:dyDescent="0.25">
      <c r="A11" s="50"/>
      <c r="B11" s="50"/>
      <c r="C11" s="5" t="s">
        <v>3</v>
      </c>
      <c r="D11" s="27">
        <v>8.5</v>
      </c>
      <c r="E11" s="6"/>
      <c r="F11" s="7">
        <f t="shared" si="0"/>
        <v>0</v>
      </c>
      <c r="I11" s="25"/>
      <c r="J11" s="26"/>
    </row>
    <row r="12" spans="1:10" s="2" customFormat="1" x14ac:dyDescent="0.25">
      <c r="A12" s="34" t="s">
        <v>4</v>
      </c>
      <c r="B12" s="34" t="s">
        <v>5</v>
      </c>
      <c r="C12" s="9" t="s">
        <v>2</v>
      </c>
      <c r="D12" s="28">
        <v>2.1</v>
      </c>
      <c r="E12" s="10"/>
      <c r="F12" s="11">
        <f t="shared" si="0"/>
        <v>0</v>
      </c>
      <c r="I12" s="25"/>
      <c r="J12" s="26"/>
    </row>
    <row r="13" spans="1:10" s="2" customFormat="1" x14ac:dyDescent="0.25">
      <c r="A13" s="34"/>
      <c r="B13" s="34"/>
      <c r="C13" s="9" t="s">
        <v>6</v>
      </c>
      <c r="D13" s="28">
        <v>8.8000000000000007</v>
      </c>
      <c r="E13" s="10"/>
      <c r="F13" s="11">
        <f t="shared" si="0"/>
        <v>0</v>
      </c>
      <c r="I13" s="25"/>
      <c r="J13" s="26"/>
    </row>
    <row r="14" spans="1:10" s="2" customFormat="1" x14ac:dyDescent="0.25">
      <c r="A14" s="31" t="s">
        <v>7</v>
      </c>
      <c r="B14" s="31" t="s">
        <v>8</v>
      </c>
      <c r="C14" s="5" t="s">
        <v>2</v>
      </c>
      <c r="D14" s="27">
        <v>2.4</v>
      </c>
      <c r="E14" s="6"/>
      <c r="F14" s="7">
        <f t="shared" si="0"/>
        <v>0</v>
      </c>
      <c r="I14" s="25"/>
      <c r="J14" s="26"/>
    </row>
    <row r="15" spans="1:10" s="2" customFormat="1" x14ac:dyDescent="0.25">
      <c r="A15" s="31"/>
      <c r="B15" s="31"/>
      <c r="C15" s="5" t="s">
        <v>3</v>
      </c>
      <c r="D15" s="27">
        <v>10.7</v>
      </c>
      <c r="E15" s="6"/>
      <c r="F15" s="7">
        <f t="shared" si="0"/>
        <v>0</v>
      </c>
      <c r="I15" s="25"/>
      <c r="J15" s="26"/>
    </row>
    <row r="16" spans="1:10" s="2" customFormat="1" x14ac:dyDescent="0.25">
      <c r="A16" s="34" t="s">
        <v>10</v>
      </c>
      <c r="B16" s="34" t="s">
        <v>11</v>
      </c>
      <c r="C16" s="9" t="s">
        <v>2</v>
      </c>
      <c r="D16" s="28">
        <v>1.8</v>
      </c>
      <c r="E16" s="10"/>
      <c r="F16" s="11">
        <f t="shared" si="0"/>
        <v>0</v>
      </c>
      <c r="I16" s="25"/>
      <c r="J16" s="26"/>
    </row>
    <row r="17" spans="1:10" s="2" customFormat="1" x14ac:dyDescent="0.25">
      <c r="A17" s="34"/>
      <c r="B17" s="34"/>
      <c r="C17" s="9" t="s">
        <v>3</v>
      </c>
      <c r="D17" s="28">
        <v>7.7</v>
      </c>
      <c r="E17" s="10"/>
      <c r="F17" s="11">
        <f t="shared" si="0"/>
        <v>0</v>
      </c>
      <c r="I17" s="25"/>
      <c r="J17" s="26"/>
    </row>
    <row r="18" spans="1:10" s="2" customFormat="1" x14ac:dyDescent="0.25">
      <c r="A18" s="31" t="s">
        <v>12</v>
      </c>
      <c r="B18" s="31" t="s">
        <v>13</v>
      </c>
      <c r="C18" s="5" t="s">
        <v>2</v>
      </c>
      <c r="D18" s="27">
        <v>1.5</v>
      </c>
      <c r="E18" s="6"/>
      <c r="F18" s="7">
        <f t="shared" si="0"/>
        <v>0</v>
      </c>
      <c r="I18" s="25"/>
      <c r="J18" s="26"/>
    </row>
    <row r="19" spans="1:10" s="2" customFormat="1" x14ac:dyDescent="0.25">
      <c r="A19" s="31"/>
      <c r="B19" s="31"/>
      <c r="C19" s="5" t="s">
        <v>6</v>
      </c>
      <c r="D19" s="27">
        <v>7.9</v>
      </c>
      <c r="E19" s="6"/>
      <c r="F19" s="7">
        <f t="shared" si="0"/>
        <v>0</v>
      </c>
      <c r="I19" s="25"/>
      <c r="J19" s="26"/>
    </row>
    <row r="20" spans="1:10" s="2" customFormat="1" x14ac:dyDescent="0.25">
      <c r="A20" s="34" t="s">
        <v>14</v>
      </c>
      <c r="B20" s="34" t="s">
        <v>15</v>
      </c>
      <c r="C20" s="9" t="s">
        <v>2</v>
      </c>
      <c r="D20" s="28">
        <v>1.8</v>
      </c>
      <c r="E20" s="10"/>
      <c r="F20" s="11">
        <f t="shared" si="0"/>
        <v>0</v>
      </c>
      <c r="I20" s="25"/>
      <c r="J20" s="26"/>
    </row>
    <row r="21" spans="1:10" s="2" customFormat="1" x14ac:dyDescent="0.25">
      <c r="A21" s="34"/>
      <c r="B21" s="34"/>
      <c r="C21" s="9" t="s">
        <v>3</v>
      </c>
      <c r="D21" s="28">
        <v>7.3</v>
      </c>
      <c r="E21" s="10"/>
      <c r="F21" s="11">
        <f t="shared" si="0"/>
        <v>0</v>
      </c>
      <c r="I21" s="25"/>
      <c r="J21" s="26"/>
    </row>
    <row r="22" spans="1:10" s="2" customFormat="1" x14ac:dyDescent="0.25">
      <c r="A22" s="31" t="s">
        <v>16</v>
      </c>
      <c r="B22" s="31" t="s">
        <v>17</v>
      </c>
      <c r="C22" s="5" t="s">
        <v>2</v>
      </c>
      <c r="D22" s="27">
        <v>2.2000000000000002</v>
      </c>
      <c r="E22" s="6"/>
      <c r="F22" s="7">
        <f t="shared" si="0"/>
        <v>0</v>
      </c>
      <c r="I22" s="25"/>
      <c r="J22" s="26"/>
    </row>
    <row r="23" spans="1:10" s="2" customFormat="1" x14ac:dyDescent="0.25">
      <c r="A23" s="31"/>
      <c r="B23" s="31"/>
      <c r="C23" s="5" t="s">
        <v>6</v>
      </c>
      <c r="D23" s="27">
        <v>10.1</v>
      </c>
      <c r="E23" s="6"/>
      <c r="F23" s="7">
        <f t="shared" si="0"/>
        <v>0</v>
      </c>
      <c r="I23" s="25"/>
      <c r="J23" s="26"/>
    </row>
    <row r="24" spans="1:10" s="2" customFormat="1" x14ac:dyDescent="0.25">
      <c r="A24" s="34" t="s">
        <v>18</v>
      </c>
      <c r="B24" s="34" t="s">
        <v>19</v>
      </c>
      <c r="C24" s="9" t="s">
        <v>2</v>
      </c>
      <c r="D24" s="28">
        <v>2.1</v>
      </c>
      <c r="E24" s="10"/>
      <c r="F24" s="11">
        <f t="shared" si="0"/>
        <v>0</v>
      </c>
      <c r="I24" s="25"/>
      <c r="J24" s="26"/>
    </row>
    <row r="25" spans="1:10" s="2" customFormat="1" x14ac:dyDescent="0.25">
      <c r="A25" s="34"/>
      <c r="B25" s="34"/>
      <c r="C25" s="9" t="s">
        <v>3</v>
      </c>
      <c r="D25" s="28">
        <v>8</v>
      </c>
      <c r="E25" s="10"/>
      <c r="F25" s="11">
        <f t="shared" si="0"/>
        <v>0</v>
      </c>
      <c r="I25" s="25"/>
      <c r="J25" s="26"/>
    </row>
    <row r="26" spans="1:10" s="2" customFormat="1" x14ac:dyDescent="0.25">
      <c r="A26" s="31" t="s">
        <v>20</v>
      </c>
      <c r="B26" s="31" t="s">
        <v>21</v>
      </c>
      <c r="C26" s="5" t="s">
        <v>2</v>
      </c>
      <c r="D26" s="27">
        <v>1.7</v>
      </c>
      <c r="E26" s="6"/>
      <c r="F26" s="7">
        <f t="shared" si="0"/>
        <v>0</v>
      </c>
      <c r="I26" s="25"/>
      <c r="J26" s="26"/>
    </row>
    <row r="27" spans="1:10" s="2" customFormat="1" x14ac:dyDescent="0.25">
      <c r="A27" s="31"/>
      <c r="B27" s="31"/>
      <c r="C27" s="5" t="s">
        <v>3</v>
      </c>
      <c r="D27" s="27">
        <v>8.5</v>
      </c>
      <c r="E27" s="6"/>
      <c r="F27" s="7">
        <f t="shared" si="0"/>
        <v>0</v>
      </c>
      <c r="I27" s="25"/>
      <c r="J27" s="26"/>
    </row>
    <row r="28" spans="1:10" s="2" customFormat="1" x14ac:dyDescent="0.25">
      <c r="A28" s="32" t="s">
        <v>22</v>
      </c>
      <c r="B28" s="32" t="s">
        <v>23</v>
      </c>
      <c r="C28" s="9" t="s">
        <v>2</v>
      </c>
      <c r="D28" s="28">
        <v>4.0999999999999996</v>
      </c>
      <c r="E28" s="10"/>
      <c r="F28" s="11">
        <f t="shared" si="0"/>
        <v>0</v>
      </c>
      <c r="I28" s="25"/>
      <c r="J28" s="26"/>
    </row>
    <row r="29" spans="1:10" s="2" customFormat="1" x14ac:dyDescent="0.25">
      <c r="A29" s="33"/>
      <c r="B29" s="33"/>
      <c r="C29" s="9" t="s">
        <v>3</v>
      </c>
      <c r="D29" s="28">
        <v>18.100000000000001</v>
      </c>
      <c r="E29" s="10"/>
      <c r="F29" s="11">
        <f t="shared" si="0"/>
        <v>0</v>
      </c>
      <c r="I29" s="25"/>
      <c r="J29" s="26"/>
    </row>
    <row r="30" spans="1:10" s="2" customFormat="1" x14ac:dyDescent="0.25">
      <c r="A30" s="31" t="s">
        <v>24</v>
      </c>
      <c r="B30" s="31" t="s">
        <v>25</v>
      </c>
      <c r="C30" s="5" t="s">
        <v>2</v>
      </c>
      <c r="D30" s="27">
        <v>2.2000000000000002</v>
      </c>
      <c r="E30" s="6"/>
      <c r="F30" s="7">
        <f t="shared" si="0"/>
        <v>0</v>
      </c>
      <c r="I30" s="25"/>
      <c r="J30" s="26"/>
    </row>
    <row r="31" spans="1:10" s="2" customFormat="1" x14ac:dyDescent="0.25">
      <c r="A31" s="31"/>
      <c r="B31" s="31"/>
      <c r="C31" s="5" t="s">
        <v>26</v>
      </c>
      <c r="D31" s="27">
        <v>10.7</v>
      </c>
      <c r="E31" s="6"/>
      <c r="F31" s="7">
        <f t="shared" si="0"/>
        <v>0</v>
      </c>
      <c r="I31" s="25"/>
      <c r="J31" s="26"/>
    </row>
    <row r="32" spans="1:10" s="2" customFormat="1" x14ac:dyDescent="0.25">
      <c r="A32" s="34" t="s">
        <v>27</v>
      </c>
      <c r="B32" s="34" t="s">
        <v>28</v>
      </c>
      <c r="C32" s="9" t="s">
        <v>2</v>
      </c>
      <c r="D32" s="28">
        <v>2</v>
      </c>
      <c r="E32" s="10"/>
      <c r="F32" s="11">
        <f t="shared" si="0"/>
        <v>0</v>
      </c>
      <c r="I32" s="25"/>
      <c r="J32" s="26"/>
    </row>
    <row r="33" spans="1:10" s="2" customFormat="1" x14ac:dyDescent="0.25">
      <c r="A33" s="34"/>
      <c r="B33" s="34"/>
      <c r="C33" s="9" t="s">
        <v>3</v>
      </c>
      <c r="D33" s="28">
        <v>10.199999999999999</v>
      </c>
      <c r="E33" s="10"/>
      <c r="F33" s="11">
        <f t="shared" si="0"/>
        <v>0</v>
      </c>
      <c r="I33" s="25"/>
      <c r="J33" s="26"/>
    </row>
    <row r="34" spans="1:10" s="2" customFormat="1" x14ac:dyDescent="0.25">
      <c r="A34" s="31" t="s">
        <v>29</v>
      </c>
      <c r="B34" s="31" t="s">
        <v>30</v>
      </c>
      <c r="C34" s="5" t="s">
        <v>2</v>
      </c>
      <c r="D34" s="27">
        <v>1.6</v>
      </c>
      <c r="E34" s="6"/>
      <c r="F34" s="7">
        <f t="shared" si="0"/>
        <v>0</v>
      </c>
      <c r="I34" s="25"/>
      <c r="J34" s="26"/>
    </row>
    <row r="35" spans="1:10" s="2" customFormat="1" x14ac:dyDescent="0.25">
      <c r="A35" s="31"/>
      <c r="B35" s="31"/>
      <c r="C35" s="5" t="s">
        <v>3</v>
      </c>
      <c r="D35" s="27">
        <v>7.8</v>
      </c>
      <c r="E35" s="6"/>
      <c r="F35" s="7">
        <f t="shared" si="0"/>
        <v>0</v>
      </c>
      <c r="I35" s="25"/>
      <c r="J35" s="26"/>
    </row>
    <row r="36" spans="1:10" s="2" customFormat="1" x14ac:dyDescent="0.25">
      <c r="A36" s="34" t="s">
        <v>31</v>
      </c>
      <c r="B36" s="34" t="s">
        <v>32</v>
      </c>
      <c r="C36" s="9" t="s">
        <v>2</v>
      </c>
      <c r="D36" s="28">
        <v>1.6</v>
      </c>
      <c r="E36" s="10"/>
      <c r="F36" s="11">
        <f t="shared" si="0"/>
        <v>0</v>
      </c>
      <c r="I36" s="25"/>
      <c r="J36" s="26"/>
    </row>
    <row r="37" spans="1:10" s="2" customFormat="1" x14ac:dyDescent="0.25">
      <c r="A37" s="34"/>
      <c r="B37" s="34"/>
      <c r="C37" s="9" t="s">
        <v>3</v>
      </c>
      <c r="D37" s="28">
        <v>8</v>
      </c>
      <c r="E37" s="10"/>
      <c r="F37" s="11">
        <f t="shared" si="0"/>
        <v>0</v>
      </c>
      <c r="I37" s="25"/>
      <c r="J37" s="26"/>
    </row>
    <row r="38" spans="1:10" s="2" customFormat="1" x14ac:dyDescent="0.25">
      <c r="A38" s="31" t="s">
        <v>33</v>
      </c>
      <c r="B38" s="31" t="s">
        <v>34</v>
      </c>
      <c r="C38" s="5" t="s">
        <v>9</v>
      </c>
      <c r="D38" s="27">
        <v>2.2000000000000002</v>
      </c>
      <c r="E38" s="6"/>
      <c r="F38" s="7">
        <f t="shared" si="0"/>
        <v>0</v>
      </c>
      <c r="I38" s="25"/>
      <c r="J38" s="26"/>
    </row>
    <row r="39" spans="1:10" s="2" customFormat="1" x14ac:dyDescent="0.25">
      <c r="A39" s="31"/>
      <c r="B39" s="31"/>
      <c r="C39" s="5" t="s">
        <v>3</v>
      </c>
      <c r="D39" s="27">
        <v>8.5</v>
      </c>
      <c r="E39" s="6"/>
      <c r="F39" s="7">
        <f t="shared" si="0"/>
        <v>0</v>
      </c>
      <c r="I39" s="25"/>
      <c r="J39" s="26"/>
    </row>
    <row r="40" spans="1:10" s="2" customFormat="1" x14ac:dyDescent="0.25">
      <c r="A40" s="34" t="s">
        <v>35</v>
      </c>
      <c r="B40" s="34" t="s">
        <v>36</v>
      </c>
      <c r="C40" s="9" t="s">
        <v>2</v>
      </c>
      <c r="D40" s="28">
        <v>5</v>
      </c>
      <c r="E40" s="10"/>
      <c r="F40" s="11">
        <f t="shared" si="0"/>
        <v>0</v>
      </c>
      <c r="I40" s="25"/>
      <c r="J40" s="26"/>
    </row>
    <row r="41" spans="1:10" s="2" customFormat="1" x14ac:dyDescent="0.25">
      <c r="A41" s="34"/>
      <c r="B41" s="34"/>
      <c r="C41" s="9" t="s">
        <v>3</v>
      </c>
      <c r="D41" s="28">
        <v>15.7</v>
      </c>
      <c r="E41" s="10"/>
      <c r="F41" s="11">
        <f t="shared" ref="F41:F61" si="1">D41*E41</f>
        <v>0</v>
      </c>
      <c r="I41" s="25"/>
      <c r="J41" s="26"/>
    </row>
    <row r="42" spans="1:10" s="2" customFormat="1" x14ac:dyDescent="0.25">
      <c r="A42" s="31" t="s">
        <v>37</v>
      </c>
      <c r="B42" s="31" t="s">
        <v>38</v>
      </c>
      <c r="C42" s="5" t="s">
        <v>2</v>
      </c>
      <c r="D42" s="27">
        <v>2.2000000000000002</v>
      </c>
      <c r="E42" s="6"/>
      <c r="F42" s="7">
        <f t="shared" si="1"/>
        <v>0</v>
      </c>
      <c r="I42" s="25"/>
      <c r="J42" s="26"/>
    </row>
    <row r="43" spans="1:10" s="2" customFormat="1" x14ac:dyDescent="0.25">
      <c r="A43" s="31"/>
      <c r="B43" s="31"/>
      <c r="C43" s="5" t="s">
        <v>3</v>
      </c>
      <c r="D43" s="27">
        <v>9</v>
      </c>
      <c r="E43" s="6"/>
      <c r="F43" s="7">
        <f t="shared" si="1"/>
        <v>0</v>
      </c>
      <c r="I43" s="25"/>
      <c r="J43" s="26"/>
    </row>
    <row r="44" spans="1:10" s="2" customFormat="1" x14ac:dyDescent="0.25">
      <c r="A44" s="34" t="s">
        <v>39</v>
      </c>
      <c r="B44" s="34" t="s">
        <v>40</v>
      </c>
      <c r="C44" s="9" t="s">
        <v>2</v>
      </c>
      <c r="D44" s="28">
        <v>2.2999999999999998</v>
      </c>
      <c r="E44" s="10"/>
      <c r="F44" s="11">
        <f t="shared" si="1"/>
        <v>0</v>
      </c>
      <c r="I44" s="25"/>
      <c r="J44" s="26"/>
    </row>
    <row r="45" spans="1:10" s="2" customFormat="1" x14ac:dyDescent="0.25">
      <c r="A45" s="34"/>
      <c r="B45" s="34"/>
      <c r="C45" s="9" t="s">
        <v>3</v>
      </c>
      <c r="D45" s="28">
        <v>11.4</v>
      </c>
      <c r="E45" s="10"/>
      <c r="F45" s="11">
        <f t="shared" si="1"/>
        <v>0</v>
      </c>
      <c r="I45" s="25"/>
      <c r="J45" s="26"/>
    </row>
    <row r="46" spans="1:10" s="2" customFormat="1" x14ac:dyDescent="0.25">
      <c r="A46" s="31" t="s">
        <v>41</v>
      </c>
      <c r="B46" s="31" t="s">
        <v>42</v>
      </c>
      <c r="C46" s="5" t="s">
        <v>43</v>
      </c>
      <c r="D46" s="27">
        <v>7.9</v>
      </c>
      <c r="E46" s="6"/>
      <c r="F46" s="7">
        <f t="shared" si="1"/>
        <v>0</v>
      </c>
      <c r="I46" s="25"/>
      <c r="J46" s="26"/>
    </row>
    <row r="47" spans="1:10" s="15" customFormat="1" x14ac:dyDescent="0.25">
      <c r="A47" s="31"/>
      <c r="B47" s="31"/>
      <c r="C47" s="5" t="s">
        <v>64</v>
      </c>
      <c r="D47" s="27">
        <v>27</v>
      </c>
      <c r="E47" s="6"/>
      <c r="F47" s="7">
        <f t="shared" si="1"/>
        <v>0</v>
      </c>
      <c r="I47" s="25"/>
      <c r="J47" s="26"/>
    </row>
    <row r="48" spans="1:10" s="2" customFormat="1" x14ac:dyDescent="0.25">
      <c r="A48" s="32" t="s">
        <v>60</v>
      </c>
      <c r="B48" s="32" t="s">
        <v>61</v>
      </c>
      <c r="C48" s="9" t="s">
        <v>43</v>
      </c>
      <c r="D48" s="28">
        <v>2.1</v>
      </c>
      <c r="E48" s="10"/>
      <c r="F48" s="11">
        <f t="shared" si="1"/>
        <v>0</v>
      </c>
      <c r="I48" s="25"/>
      <c r="J48" s="26"/>
    </row>
    <row r="49" spans="1:10" s="2" customFormat="1" x14ac:dyDescent="0.25">
      <c r="A49" s="33"/>
      <c r="B49" s="33"/>
      <c r="C49" s="9" t="s">
        <v>64</v>
      </c>
      <c r="D49" s="28">
        <v>12.9</v>
      </c>
      <c r="E49" s="10"/>
      <c r="F49" s="11">
        <f t="shared" si="1"/>
        <v>0</v>
      </c>
      <c r="I49" s="25"/>
      <c r="J49" s="26"/>
    </row>
    <row r="50" spans="1:10" s="2" customFormat="1" x14ac:dyDescent="0.25">
      <c r="A50" s="31" t="s">
        <v>44</v>
      </c>
      <c r="B50" s="31" t="s">
        <v>45</v>
      </c>
      <c r="C50" s="5" t="s">
        <v>2</v>
      </c>
      <c r="D50" s="27">
        <v>2.5</v>
      </c>
      <c r="E50" s="6"/>
      <c r="F50" s="7">
        <f t="shared" si="1"/>
        <v>0</v>
      </c>
      <c r="I50" s="25"/>
      <c r="J50" s="26"/>
    </row>
    <row r="51" spans="1:10" s="2" customFormat="1" x14ac:dyDescent="0.25">
      <c r="A51" s="31"/>
      <c r="B51" s="31"/>
      <c r="C51" s="5" t="s">
        <v>3</v>
      </c>
      <c r="D51" s="27">
        <v>19</v>
      </c>
      <c r="E51" s="6"/>
      <c r="F51" s="7">
        <f t="shared" si="1"/>
        <v>0</v>
      </c>
      <c r="I51" s="25"/>
      <c r="J51" s="26"/>
    </row>
    <row r="52" spans="1:10" s="2" customFormat="1" ht="13.9" customHeight="1" x14ac:dyDescent="0.25">
      <c r="A52" s="34" t="s">
        <v>46</v>
      </c>
      <c r="B52" s="34" t="s">
        <v>47</v>
      </c>
      <c r="C52" s="9" t="s">
        <v>2</v>
      </c>
      <c r="D52" s="28">
        <v>2</v>
      </c>
      <c r="E52" s="10"/>
      <c r="F52" s="11">
        <f t="shared" si="1"/>
        <v>0</v>
      </c>
      <c r="I52" s="25"/>
      <c r="J52" s="26"/>
    </row>
    <row r="53" spans="1:10" s="2" customFormat="1" x14ac:dyDescent="0.25">
      <c r="A53" s="34"/>
      <c r="B53" s="34"/>
      <c r="C53" s="9" t="s">
        <v>3</v>
      </c>
      <c r="D53" s="28">
        <v>12.6</v>
      </c>
      <c r="E53" s="10"/>
      <c r="F53" s="11">
        <f t="shared" si="1"/>
        <v>0</v>
      </c>
      <c r="I53" s="25"/>
      <c r="J53" s="26"/>
    </row>
    <row r="54" spans="1:10" s="2" customFormat="1" x14ac:dyDescent="0.25">
      <c r="A54" s="31" t="s">
        <v>48</v>
      </c>
      <c r="B54" s="31" t="s">
        <v>49</v>
      </c>
      <c r="C54" s="5" t="s">
        <v>9</v>
      </c>
      <c r="D54" s="27">
        <v>2.2000000000000002</v>
      </c>
      <c r="E54" s="6"/>
      <c r="F54" s="7">
        <f t="shared" si="1"/>
        <v>0</v>
      </c>
      <c r="I54" s="25"/>
      <c r="J54" s="26"/>
    </row>
    <row r="55" spans="1:10" s="2" customFormat="1" x14ac:dyDescent="0.25">
      <c r="A55" s="31"/>
      <c r="B55" s="31"/>
      <c r="C55" s="5" t="s">
        <v>6</v>
      </c>
      <c r="D55" s="27">
        <v>8.5</v>
      </c>
      <c r="E55" s="6"/>
      <c r="F55" s="7">
        <f>D55*E55</f>
        <v>0</v>
      </c>
      <c r="I55" s="25"/>
      <c r="J55" s="26"/>
    </row>
    <row r="56" spans="1:10" s="2" customFormat="1" ht="15" customHeight="1" x14ac:dyDescent="0.25">
      <c r="A56" s="34" t="s">
        <v>50</v>
      </c>
      <c r="B56" s="34" t="s">
        <v>51</v>
      </c>
      <c r="C56" s="9" t="s">
        <v>2</v>
      </c>
      <c r="D56" s="28">
        <v>2.9</v>
      </c>
      <c r="E56" s="10"/>
      <c r="F56" s="11">
        <f>D56*E56</f>
        <v>0</v>
      </c>
      <c r="I56" s="25"/>
      <c r="J56" s="26"/>
    </row>
    <row r="57" spans="1:10" s="2" customFormat="1" x14ac:dyDescent="0.25">
      <c r="A57" s="34"/>
      <c r="B57" s="34"/>
      <c r="C57" s="9" t="s">
        <v>26</v>
      </c>
      <c r="D57" s="28">
        <v>8.6</v>
      </c>
      <c r="E57" s="10"/>
      <c r="F57" s="11">
        <f t="shared" si="1"/>
        <v>0</v>
      </c>
      <c r="I57" s="25"/>
      <c r="J57" s="26"/>
    </row>
    <row r="58" spans="1:10" s="2" customFormat="1" x14ac:dyDescent="0.25">
      <c r="A58" s="31" t="s">
        <v>52</v>
      </c>
      <c r="B58" s="31" t="s">
        <v>53</v>
      </c>
      <c r="C58" s="5" t="s">
        <v>2</v>
      </c>
      <c r="D58" s="27">
        <v>2.9</v>
      </c>
      <c r="E58" s="6"/>
      <c r="F58" s="7">
        <f t="shared" si="1"/>
        <v>0</v>
      </c>
      <c r="I58" s="25"/>
      <c r="J58" s="26"/>
    </row>
    <row r="59" spans="1:10" x14ac:dyDescent="0.25">
      <c r="A59" s="31"/>
      <c r="B59" s="31"/>
      <c r="C59" s="5" t="s">
        <v>26</v>
      </c>
      <c r="D59" s="27">
        <v>8.6</v>
      </c>
      <c r="E59" s="6"/>
      <c r="F59" s="7">
        <f t="shared" si="1"/>
        <v>0</v>
      </c>
      <c r="I59" s="25"/>
      <c r="J59" s="26"/>
    </row>
    <row r="60" spans="1:10" x14ac:dyDescent="0.25">
      <c r="A60" s="34" t="s">
        <v>54</v>
      </c>
      <c r="B60" s="34" t="s">
        <v>55</v>
      </c>
      <c r="C60" s="9" t="s">
        <v>43</v>
      </c>
      <c r="D60" s="28">
        <v>3.1</v>
      </c>
      <c r="E60" s="10"/>
      <c r="F60" s="11">
        <f t="shared" si="1"/>
        <v>0</v>
      </c>
      <c r="I60" s="25"/>
      <c r="J60" s="26"/>
    </row>
    <row r="61" spans="1:10" x14ac:dyDescent="0.25">
      <c r="A61" s="34"/>
      <c r="B61" s="34"/>
      <c r="C61" s="9" t="s">
        <v>26</v>
      </c>
      <c r="D61" s="28">
        <v>8.6</v>
      </c>
      <c r="E61" s="10"/>
      <c r="F61" s="11">
        <f t="shared" si="1"/>
        <v>0</v>
      </c>
      <c r="I61" s="25"/>
      <c r="J61" s="26"/>
    </row>
    <row r="62" spans="1:10" x14ac:dyDescent="0.25">
      <c r="A62" s="13"/>
      <c r="B62" s="14">
        <v>1</v>
      </c>
      <c r="C62" s="53" t="s">
        <v>65</v>
      </c>
      <c r="D62" s="54"/>
      <c r="E62" s="55"/>
      <c r="F62" s="7">
        <f>SUM(F10:F61)</f>
        <v>0</v>
      </c>
    </row>
    <row r="63" spans="1:10" x14ac:dyDescent="0.25">
      <c r="A63" s="13"/>
      <c r="B63" s="14">
        <v>2</v>
      </c>
      <c r="C63" s="53" t="s">
        <v>83</v>
      </c>
      <c r="D63" s="54"/>
      <c r="E63" s="55"/>
      <c r="F63" s="7">
        <f>F62*10/100</f>
        <v>0</v>
      </c>
    </row>
    <row r="64" spans="1:10" x14ac:dyDescent="0.25">
      <c r="A64" s="59" t="s">
        <v>81</v>
      </c>
      <c r="B64" s="60"/>
      <c r="C64" s="53" t="s">
        <v>66</v>
      </c>
      <c r="D64" s="54"/>
      <c r="E64" s="55"/>
      <c r="F64" s="16">
        <f>SUM(F62:F63)</f>
        <v>0</v>
      </c>
    </row>
    <row r="65" spans="1:6" x14ac:dyDescent="0.25">
      <c r="A65" s="13"/>
      <c r="B65" s="14">
        <v>4</v>
      </c>
      <c r="C65" s="53" t="s">
        <v>67</v>
      </c>
      <c r="D65" s="54"/>
      <c r="E65" s="55"/>
      <c r="F65" s="16">
        <f>F62*30%</f>
        <v>0</v>
      </c>
    </row>
    <row r="66" spans="1:6" ht="30" customHeight="1" x14ac:dyDescent="0.25">
      <c r="A66" s="13"/>
      <c r="B66" s="17">
        <v>5</v>
      </c>
      <c r="C66" s="56" t="s">
        <v>68</v>
      </c>
      <c r="D66" s="57"/>
      <c r="E66" s="58"/>
      <c r="F66" s="18">
        <f>F64-F65</f>
        <v>0</v>
      </c>
    </row>
    <row r="67" spans="1:6" x14ac:dyDescent="0.25">
      <c r="A67" s="19"/>
      <c r="B67" s="15"/>
      <c r="C67" s="15"/>
      <c r="D67" s="20"/>
      <c r="E67" s="15"/>
      <c r="F67" s="15"/>
    </row>
    <row r="68" spans="1:6" x14ac:dyDescent="0.25">
      <c r="A68" s="21" t="s">
        <v>85</v>
      </c>
      <c r="B68" s="3"/>
      <c r="C68" s="2"/>
      <c r="D68" s="2"/>
      <c r="E68" s="2"/>
      <c r="F68" s="2"/>
    </row>
    <row r="69" spans="1:6" x14ac:dyDescent="0.25">
      <c r="A69" s="21" t="s">
        <v>84</v>
      </c>
      <c r="B69" s="3"/>
      <c r="C69" s="2"/>
      <c r="D69" s="2"/>
      <c r="E69" s="2"/>
      <c r="F69" s="2"/>
    </row>
    <row r="70" spans="1:6" x14ac:dyDescent="0.25">
      <c r="A70" s="21" t="s">
        <v>69</v>
      </c>
      <c r="B70" s="3"/>
      <c r="C70" s="2"/>
      <c r="D70" s="2"/>
      <c r="E70" s="2"/>
      <c r="F70" s="2"/>
    </row>
    <row r="71" spans="1:6" x14ac:dyDescent="0.25">
      <c r="A71" s="21" t="s">
        <v>87</v>
      </c>
      <c r="B71" s="3"/>
      <c r="C71" s="2"/>
      <c r="D71" s="2"/>
      <c r="E71" s="2"/>
      <c r="F71" s="2"/>
    </row>
    <row r="72" spans="1:6" x14ac:dyDescent="0.25">
      <c r="A72" s="21" t="s">
        <v>86</v>
      </c>
      <c r="B72" s="3"/>
      <c r="C72" s="2"/>
      <c r="D72" s="2"/>
      <c r="E72" s="2"/>
      <c r="F72" s="2"/>
    </row>
    <row r="73" spans="1:6" ht="30.6" customHeight="1" x14ac:dyDescent="0.25">
      <c r="A73" s="52" t="s">
        <v>91</v>
      </c>
      <c r="B73" s="52"/>
      <c r="C73" s="52"/>
      <c r="D73" s="52"/>
      <c r="E73" s="52"/>
      <c r="F73" s="52"/>
    </row>
    <row r="75" spans="1:6" ht="15" customHeight="1" x14ac:dyDescent="0.25">
      <c r="A75" s="29" t="s">
        <v>80</v>
      </c>
      <c r="B75" s="29"/>
      <c r="C75" s="29"/>
      <c r="D75" s="29"/>
      <c r="E75" s="29"/>
      <c r="F75" s="29"/>
    </row>
    <row r="76" spans="1:6" x14ac:dyDescent="0.25">
      <c r="A76" s="29"/>
      <c r="B76" s="29"/>
      <c r="C76" s="29"/>
      <c r="D76" s="29"/>
      <c r="E76" s="29"/>
      <c r="F76" s="29"/>
    </row>
    <row r="77" spans="1:6" x14ac:dyDescent="0.25">
      <c r="A77" s="29"/>
      <c r="B77" s="29"/>
      <c r="C77" s="29"/>
      <c r="D77" s="29"/>
      <c r="E77" s="29"/>
      <c r="F77" s="29"/>
    </row>
    <row r="78" spans="1:6" x14ac:dyDescent="0.25">
      <c r="A78" s="29"/>
      <c r="B78" s="29"/>
      <c r="C78" s="29"/>
      <c r="D78" s="29"/>
      <c r="E78" s="29"/>
      <c r="F78" s="29"/>
    </row>
    <row r="79" spans="1:6" x14ac:dyDescent="0.25">
      <c r="A79" s="29"/>
      <c r="B79" s="29"/>
      <c r="C79" s="29"/>
      <c r="D79" s="29"/>
      <c r="E79" s="29"/>
      <c r="F79" s="29"/>
    </row>
    <row r="80" spans="1:6" x14ac:dyDescent="0.25">
      <c r="A80" s="29"/>
      <c r="B80" s="29"/>
      <c r="C80" s="29"/>
      <c r="D80" s="29"/>
      <c r="E80" s="29"/>
      <c r="F80" s="29"/>
    </row>
    <row r="81" spans="1:6" x14ac:dyDescent="0.25">
      <c r="A81" s="29"/>
      <c r="B81" s="29"/>
      <c r="C81" s="29"/>
      <c r="D81" s="29"/>
      <c r="E81" s="29"/>
      <c r="F81" s="29"/>
    </row>
    <row r="82" spans="1:6" x14ac:dyDescent="0.25">
      <c r="A82" s="29"/>
      <c r="B82" s="29"/>
      <c r="C82" s="29"/>
      <c r="D82" s="29"/>
      <c r="E82" s="29"/>
      <c r="F82" s="29"/>
    </row>
    <row r="83" spans="1:6" x14ac:dyDescent="0.25">
      <c r="A83" s="24"/>
      <c r="B83" s="24"/>
      <c r="C83" s="24"/>
      <c r="D83" s="24"/>
      <c r="E83" s="24"/>
      <c r="F83" s="24"/>
    </row>
    <row r="84" spans="1:6" x14ac:dyDescent="0.25">
      <c r="A84" s="24"/>
      <c r="B84" s="24"/>
      <c r="C84" s="24"/>
      <c r="D84" s="24"/>
      <c r="E84" s="24"/>
      <c r="F84" s="24"/>
    </row>
  </sheetData>
  <sheetProtection sheet="1" objects="1" scenarios="1"/>
  <dataConsolidate/>
  <mergeCells count="73">
    <mergeCell ref="A58:A59"/>
    <mergeCell ref="A60:A61"/>
    <mergeCell ref="B58:B59"/>
    <mergeCell ref="B60:B61"/>
    <mergeCell ref="A6:B6"/>
    <mergeCell ref="A44:A45"/>
    <mergeCell ref="B44:B45"/>
    <mergeCell ref="A48:A49"/>
    <mergeCell ref="B48:B49"/>
    <mergeCell ref="B38:B39"/>
    <mergeCell ref="B36:B37"/>
    <mergeCell ref="A36:A37"/>
    <mergeCell ref="A20:A21"/>
    <mergeCell ref="B20:B21"/>
    <mergeCell ref="A14:A15"/>
    <mergeCell ref="B14:B15"/>
    <mergeCell ref="A73:F73"/>
    <mergeCell ref="C62:E62"/>
    <mergeCell ref="C63:E63"/>
    <mergeCell ref="C64:E64"/>
    <mergeCell ref="C65:E65"/>
    <mergeCell ref="C66:E66"/>
    <mergeCell ref="A64:B64"/>
    <mergeCell ref="A34:A35"/>
    <mergeCell ref="B34:B35"/>
    <mergeCell ref="A32:A33"/>
    <mergeCell ref="B32:B33"/>
    <mergeCell ref="A40:A41"/>
    <mergeCell ref="B40:B41"/>
    <mergeCell ref="A42:A43"/>
    <mergeCell ref="B42:B43"/>
    <mergeCell ref="A38:A39"/>
    <mergeCell ref="B54:B55"/>
    <mergeCell ref="A54:A55"/>
    <mergeCell ref="A56:A57"/>
    <mergeCell ref="B56:B57"/>
    <mergeCell ref="A46:A47"/>
    <mergeCell ref="B46:B47"/>
    <mergeCell ref="A50:A51"/>
    <mergeCell ref="B50:B51"/>
    <mergeCell ref="A52:A53"/>
    <mergeCell ref="B52:B53"/>
    <mergeCell ref="A16:A17"/>
    <mergeCell ref="B1:F1"/>
    <mergeCell ref="A2:B2"/>
    <mergeCell ref="C2:F2"/>
    <mergeCell ref="A3:F3"/>
    <mergeCell ref="C5:F5"/>
    <mergeCell ref="C8:D8"/>
    <mergeCell ref="D6:F6"/>
    <mergeCell ref="A4:B4"/>
    <mergeCell ref="C4:F4"/>
    <mergeCell ref="A5:B5"/>
    <mergeCell ref="A10:A11"/>
    <mergeCell ref="B10:B11"/>
    <mergeCell ref="B16:B17"/>
    <mergeCell ref="B7:C7"/>
    <mergeCell ref="A75:F82"/>
    <mergeCell ref="D7:E7"/>
    <mergeCell ref="A18:A19"/>
    <mergeCell ref="B18:B19"/>
    <mergeCell ref="A30:A31"/>
    <mergeCell ref="B30:B31"/>
    <mergeCell ref="A22:A23"/>
    <mergeCell ref="B22:B23"/>
    <mergeCell ref="A28:A29"/>
    <mergeCell ref="B28:B29"/>
    <mergeCell ref="A12:A13"/>
    <mergeCell ref="B12:B13"/>
    <mergeCell ref="A24:A25"/>
    <mergeCell ref="B24:B25"/>
    <mergeCell ref="A26:A27"/>
    <mergeCell ref="B26:B27"/>
  </mergeCells>
  <pageMargins left="0.70866141732283472" right="0.70866141732283472" top="0.55118110236220474" bottom="0.19685039370078741" header="0.31496062992125984" footer="0.31496062992125984"/>
  <pageSetup paperSize="9" orientation="portrait" r:id="rId1"/>
  <rowBreaks count="1" manualBreakCount="1">
    <brk id="39"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600075</xdr:colOff>
                    <xdr:row>6</xdr:row>
                    <xdr:rowOff>285750</xdr:rowOff>
                  </from>
                  <to>
                    <xdr:col>2</xdr:col>
                    <xdr:colOff>190500</xdr:colOff>
                    <xdr:row>6</xdr:row>
                    <xdr:rowOff>476250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4</xdr:col>
                    <xdr:colOff>171450</xdr:colOff>
                    <xdr:row>6</xdr:row>
                    <xdr:rowOff>419100</xdr:rowOff>
                  </from>
                  <to>
                    <xdr:col>5</xdr:col>
                    <xdr:colOff>171450</xdr:colOff>
                    <xdr:row>6</xdr:row>
                    <xdr:rowOff>561975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590550</xdr:colOff>
                    <xdr:row>6</xdr:row>
                    <xdr:rowOff>485775</xdr:rowOff>
                  </from>
                  <to>
                    <xdr:col>2</xdr:col>
                    <xdr:colOff>152400</xdr:colOff>
                    <xdr:row>6</xdr:row>
                    <xdr:rowOff>666750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mljorelle</dc:creator>
  <cp:lastModifiedBy>Dominique Herpin</cp:lastModifiedBy>
  <cp:lastPrinted>2026-09-10T13:14:58Z</cp:lastPrinted>
  <dcterms:created xsi:type="dcterms:W3CDTF">2013-10-02T12:51:02Z</dcterms:created>
  <dcterms:modified xsi:type="dcterms:W3CDTF">2026-09-22T07:23:20Z</dcterms:modified>
</cp:coreProperties>
</file>